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60" windowHeight="8580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<sst xmlns="http://schemas.openxmlformats.org/spreadsheetml/2006/main" count="73" uniqueCount="43">
  <si>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Közép-Magyarország</t>
  </si>
  <si>
    <t>Budapest</t>
  </si>
  <si>
    <t>Pest</t>
  </si>
  <si>
    <t>Közép-Dunántúl</t>
  </si>
  <si>
    <t>Fejér</t>
  </si>
  <si>
    <t>Komárom-Esztergom</t>
  </si>
  <si>
    <t>Veszprém</t>
  </si>
  <si>
    <t>Nyugat-Dunántúl</t>
  </si>
  <si>
    <t>Győr-Moson-Sopron</t>
  </si>
  <si>
    <t>Vas</t>
  </si>
  <si>
    <t>Zala</t>
  </si>
  <si>
    <t>Dél-Dunántúl</t>
  </si>
  <si>
    <t>Baranya</t>
  </si>
  <si>
    <t>Somogy</t>
  </si>
  <si>
    <t>Tolna</t>
  </si>
  <si>
    <t>Észak-Magyarország</t>
  </si>
  <si>
    <t>Borsod-Abaúj-Zemplén</t>
  </si>
  <si>
    <t>Heves</t>
  </si>
  <si>
    <t>Nógrád</t>
  </si>
  <si>
    <t>Észak-Alföld</t>
  </si>
  <si>
    <t>Hajdú-Bihar</t>
  </si>
  <si>
    <t>Jász-Nagykun-Szolnok</t>
  </si>
  <si>
    <t>Szabolcs-Szatmár-Bereg</t>
  </si>
  <si>
    <t>Dél-Alföld</t>
  </si>
  <si>
    <t>Bács-Kiskun</t>
  </si>
  <si>
    <t>Békés</t>
  </si>
  <si>
    <t>Csongrád</t>
  </si>
  <si>
    <t>Területileg nem besorolható</t>
  </si>
  <si>
    <t>Terület</t>
  </si>
  <si>
    <t>Országos</t>
  </si>
  <si>
    <t>Beváltott vények száma</t>
  </si>
  <si>
    <t>TB támogatás, ezer Ft</t>
  </si>
  <si>
    <t>Lakossági térítési díj, ezer Ft</t>
  </si>
  <si>
    <t>Normatív jogcímen</t>
  </si>
  <si>
    <t xml:space="preserve">      (a gyógyszert igénybe vevő állandó lakcíme szerint)</t>
  </si>
  <si>
    <t>Méltányossági jogcímen (külön engedélyre)</t>
  </si>
  <si>
    <t>Különleges jogcímen (HM+ÜB együtt)</t>
  </si>
  <si>
    <r>
      <t>Egészségügyi jogcímen (kiemelt+emelt)</t>
    </r>
    <r>
      <rPr>
        <vertAlign val="superscript"/>
        <sz val="10"/>
        <rFont val="Arial"/>
        <family val="2"/>
      </rPr>
      <t>a)</t>
    </r>
  </si>
  <si>
    <t>Mindösszesen</t>
  </si>
  <si>
    <t>Egészség-biztosítás által elfogadott fogyasztói ár, ezer Ft</t>
  </si>
  <si>
    <t>-</t>
  </si>
  <si>
    <t>5.2. A gyógyszertárak támogatott forgalmának főbb adatai jogcímenként, 2009</t>
  </si>
  <si>
    <r>
      <t>a)</t>
    </r>
    <r>
      <rPr>
        <sz val="10"/>
        <rFont val="Arial"/>
        <family val="2"/>
      </rPr>
      <t>Tartalmazza az Eü. kiemelt eladást (régi Eü100%, valamint a közgyógy igazolványra történő kiemelt eladás), továbbá az Eü. emelt eladást (régi Eü90%, valamint a közgyógy igazolványra történő emelt eladás).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</si>
</sst>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"/>
    <numFmt numFmtId="165" formatCode="#,##0&quot;           &quot;"/>
    <numFmt numFmtId="166" formatCode="#,##0&quot;         &quot;"/>
  </numFmts>
  <fonts count="5">
    <font>
      <sz val="10"/>
      <name val="Times New Roman CE"/>
      <family val="0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indent="1"/>
    </xf>
    <xf numFmtId="164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164" fontId="4" fillId="0" borderId="3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875" style="2" customWidth="1"/>
    <col min="2" max="21" width="15.875" style="2" customWidth="1"/>
    <col min="22" max="16384" width="9.375" style="2" customWidth="1"/>
  </cols>
  <sheetData>
    <row r="1" s="1" customFormat="1" ht="15.75">
      <c r="A1" s="1" t="s">
        <v>41</v>
      </c>
    </row>
    <row r="2" s="1" customFormat="1" ht="15.75">
      <c r="A2" s="1" t="s">
        <v>34</v>
      </c>
    </row>
    <row r="3" ht="13.5" thickBot="1"/>
    <row r="4" spans="1:21" ht="18.75" customHeight="1">
      <c r="A4" s="21" t="s">
        <v>28</v>
      </c>
      <c r="B4" s="19" t="s">
        <v>37</v>
      </c>
      <c r="C4" s="19"/>
      <c r="D4" s="19"/>
      <c r="E4" s="19"/>
      <c r="F4" s="19" t="s">
        <v>33</v>
      </c>
      <c r="G4" s="19"/>
      <c r="H4" s="19"/>
      <c r="I4" s="19"/>
      <c r="J4" s="19" t="s">
        <v>35</v>
      </c>
      <c r="K4" s="19"/>
      <c r="L4" s="19"/>
      <c r="M4" s="19"/>
      <c r="N4" s="19" t="s">
        <v>36</v>
      </c>
      <c r="O4" s="19"/>
      <c r="P4" s="19"/>
      <c r="Q4" s="19"/>
      <c r="R4" s="19" t="s">
        <v>38</v>
      </c>
      <c r="S4" s="19"/>
      <c r="T4" s="19"/>
      <c r="U4" s="20"/>
    </row>
    <row r="5" spans="1:21" ht="64.5" thickBot="1">
      <c r="A5" s="22"/>
      <c r="B5" s="10" t="s">
        <v>30</v>
      </c>
      <c r="C5" s="10" t="s">
        <v>39</v>
      </c>
      <c r="D5" s="10" t="s">
        <v>31</v>
      </c>
      <c r="E5" s="10" t="s">
        <v>32</v>
      </c>
      <c r="F5" s="10" t="s">
        <v>30</v>
      </c>
      <c r="G5" s="10" t="s">
        <v>39</v>
      </c>
      <c r="H5" s="10" t="s">
        <v>31</v>
      </c>
      <c r="I5" s="10" t="s">
        <v>32</v>
      </c>
      <c r="J5" s="10" t="s">
        <v>30</v>
      </c>
      <c r="K5" s="10" t="s">
        <v>39</v>
      </c>
      <c r="L5" s="10" t="s">
        <v>31</v>
      </c>
      <c r="M5" s="10" t="s">
        <v>32</v>
      </c>
      <c r="N5" s="10" t="s">
        <v>30</v>
      </c>
      <c r="O5" s="10" t="s">
        <v>39</v>
      </c>
      <c r="P5" s="10" t="s">
        <v>31</v>
      </c>
      <c r="Q5" s="10" t="s">
        <v>32</v>
      </c>
      <c r="R5" s="10" t="s">
        <v>30</v>
      </c>
      <c r="S5" s="10" t="s">
        <v>39</v>
      </c>
      <c r="T5" s="10" t="s">
        <v>31</v>
      </c>
      <c r="U5" s="11" t="s">
        <v>32</v>
      </c>
    </row>
    <row r="6" spans="1:21" ht="16.5" customHeight="1">
      <c r="A6" s="3" t="s">
        <v>1</v>
      </c>
      <c r="B6" s="4">
        <v>4051912</v>
      </c>
      <c r="C6" s="4">
        <v>47644449.60619</v>
      </c>
      <c r="D6" s="4">
        <v>42913959.103439994</v>
      </c>
      <c r="E6" s="4">
        <v>4226812.983879999</v>
      </c>
      <c r="F6" s="4">
        <v>22791104</v>
      </c>
      <c r="G6" s="4">
        <v>45529203.69546</v>
      </c>
      <c r="H6" s="4">
        <v>23439605.388989996</v>
      </c>
      <c r="I6" s="4">
        <v>19222114.36982</v>
      </c>
      <c r="J6" s="4">
        <v>3210</v>
      </c>
      <c r="K6" s="4">
        <v>785862.762</v>
      </c>
      <c r="L6" s="4">
        <v>806782.771</v>
      </c>
      <c r="M6" s="4">
        <v>16595.333</v>
      </c>
      <c r="N6" s="4">
        <v>2705</v>
      </c>
      <c r="O6" s="4">
        <v>12333.80848</v>
      </c>
      <c r="P6" s="4">
        <v>12333.808500000001</v>
      </c>
      <c r="Q6" s="14">
        <v>0.835</v>
      </c>
      <c r="R6" s="4">
        <v>26848931</v>
      </c>
      <c r="S6" s="4">
        <v>93971849.87212999</v>
      </c>
      <c r="T6" s="4">
        <v>67172681.07192999</v>
      </c>
      <c r="U6" s="4">
        <v>23465523.521700002</v>
      </c>
    </row>
    <row r="7" spans="1:21" ht="16.5" customHeight="1">
      <c r="A7" s="3" t="s">
        <v>2</v>
      </c>
      <c r="B7" s="4">
        <v>2179477</v>
      </c>
      <c r="C7" s="4">
        <v>23881229.149129998</v>
      </c>
      <c r="D7" s="4">
        <v>21552636.61552</v>
      </c>
      <c r="E7" s="4">
        <v>2066411.1604500003</v>
      </c>
      <c r="F7" s="4">
        <v>12593070</v>
      </c>
      <c r="G7" s="4">
        <v>23727799.966469992</v>
      </c>
      <c r="H7" s="4">
        <v>12200637.871679997</v>
      </c>
      <c r="I7" s="4">
        <v>10103371.972539997</v>
      </c>
      <c r="J7" s="4">
        <v>1761</v>
      </c>
      <c r="K7" s="4">
        <v>655961.133</v>
      </c>
      <c r="L7" s="4">
        <v>672896.0946000001</v>
      </c>
      <c r="M7" s="4">
        <v>8034.3764</v>
      </c>
      <c r="N7" s="4">
        <v>1186</v>
      </c>
      <c r="O7" s="4">
        <v>4444.55342</v>
      </c>
      <c r="P7" s="4">
        <v>4444.5547400000005</v>
      </c>
      <c r="Q7" s="15" t="s">
        <v>40</v>
      </c>
      <c r="R7" s="4">
        <v>14775494</v>
      </c>
      <c r="S7" s="4">
        <v>48269434.80201999</v>
      </c>
      <c r="T7" s="4">
        <v>34430615.136539996</v>
      </c>
      <c r="U7" s="4">
        <v>12177817.509389998</v>
      </c>
    </row>
    <row r="8" spans="1:21" s="7" customFormat="1" ht="16.5" customHeight="1">
      <c r="A8" s="5" t="s">
        <v>0</v>
      </c>
      <c r="B8" s="6">
        <f>SUM(B6:B7)</f>
        <v>6231389</v>
      </c>
      <c r="C8" s="6">
        <f aca="true" t="shared" si="0" ref="C8:U8">SUM(C6:C7)</f>
        <v>71525678.75532</v>
      </c>
      <c r="D8" s="6">
        <f t="shared" si="0"/>
        <v>64466595.718959995</v>
      </c>
      <c r="E8" s="6">
        <f t="shared" si="0"/>
        <v>6293224.14433</v>
      </c>
      <c r="F8" s="6">
        <f t="shared" si="0"/>
        <v>35384174</v>
      </c>
      <c r="G8" s="6">
        <f t="shared" si="0"/>
        <v>69257003.66193</v>
      </c>
      <c r="H8" s="6">
        <f t="shared" si="0"/>
        <v>35640243.26066999</v>
      </c>
      <c r="I8" s="6">
        <f t="shared" si="0"/>
        <v>29325486.342359997</v>
      </c>
      <c r="J8" s="6">
        <f t="shared" si="0"/>
        <v>4971</v>
      </c>
      <c r="K8" s="6">
        <f t="shared" si="0"/>
        <v>1441823.895</v>
      </c>
      <c r="L8" s="6">
        <f t="shared" si="0"/>
        <v>1479678.8656000001</v>
      </c>
      <c r="M8" s="6">
        <f t="shared" si="0"/>
        <v>24629.7094</v>
      </c>
      <c r="N8" s="6">
        <f t="shared" si="0"/>
        <v>3891</v>
      </c>
      <c r="O8" s="6">
        <f t="shared" si="0"/>
        <v>16778.3619</v>
      </c>
      <c r="P8" s="6">
        <f t="shared" si="0"/>
        <v>16778.363240000002</v>
      </c>
      <c r="Q8" s="17">
        <f t="shared" si="0"/>
        <v>0.835</v>
      </c>
      <c r="R8" s="6">
        <f t="shared" si="0"/>
        <v>41624425</v>
      </c>
      <c r="S8" s="6">
        <f t="shared" si="0"/>
        <v>142241284.67415</v>
      </c>
      <c r="T8" s="6">
        <f t="shared" si="0"/>
        <v>101603296.20846999</v>
      </c>
      <c r="U8" s="6">
        <f t="shared" si="0"/>
        <v>35643341.03109</v>
      </c>
    </row>
    <row r="9" spans="1:21" ht="16.5" customHeight="1">
      <c r="A9" s="3" t="s">
        <v>4</v>
      </c>
      <c r="B9" s="4">
        <v>836869</v>
      </c>
      <c r="C9" s="4">
        <v>9970465.8332</v>
      </c>
      <c r="D9" s="4">
        <v>9062956.03903</v>
      </c>
      <c r="E9" s="4">
        <v>816124.3390900004</v>
      </c>
      <c r="F9" s="4">
        <v>5161916</v>
      </c>
      <c r="G9" s="4">
        <v>9473301.690149998</v>
      </c>
      <c r="H9" s="4">
        <v>4934208.888390002</v>
      </c>
      <c r="I9" s="4">
        <v>4104174.396160002</v>
      </c>
      <c r="J9" s="4">
        <v>650</v>
      </c>
      <c r="K9" s="4">
        <v>300577.543</v>
      </c>
      <c r="L9" s="4">
        <v>309597.26564999996</v>
      </c>
      <c r="M9" s="4">
        <v>2876.99035</v>
      </c>
      <c r="N9" s="4">
        <v>495</v>
      </c>
      <c r="O9" s="4">
        <v>1797.01415</v>
      </c>
      <c r="P9" s="4">
        <v>1797.01418</v>
      </c>
      <c r="Q9" s="15" t="s">
        <v>40</v>
      </c>
      <c r="R9" s="4">
        <v>5999930</v>
      </c>
      <c r="S9" s="4">
        <v>19746142.0805</v>
      </c>
      <c r="T9" s="4">
        <v>14308559.207250003</v>
      </c>
      <c r="U9" s="4">
        <v>4923175.725600002</v>
      </c>
    </row>
    <row r="10" spans="1:21" ht="16.5" customHeight="1">
      <c r="A10" s="3" t="s">
        <v>5</v>
      </c>
      <c r="B10" s="4">
        <v>647009</v>
      </c>
      <c r="C10" s="4">
        <v>7230183.696550001</v>
      </c>
      <c r="D10" s="4">
        <v>6560011.7365</v>
      </c>
      <c r="E10" s="4">
        <v>606831.4914999999</v>
      </c>
      <c r="F10" s="4">
        <v>3658551</v>
      </c>
      <c r="G10" s="4">
        <v>6727818.4728999995</v>
      </c>
      <c r="H10" s="4">
        <v>3478170.539250001</v>
      </c>
      <c r="I10" s="4">
        <v>2930484.2431499995</v>
      </c>
      <c r="J10" s="4">
        <v>453</v>
      </c>
      <c r="K10" s="4">
        <v>102376.266</v>
      </c>
      <c r="L10" s="4">
        <v>103725.8835</v>
      </c>
      <c r="M10" s="4">
        <v>1837.1435</v>
      </c>
      <c r="N10" s="4">
        <v>1178</v>
      </c>
      <c r="O10" s="4">
        <v>3838.46914</v>
      </c>
      <c r="P10" s="4">
        <v>3838.4709700000003</v>
      </c>
      <c r="Q10" s="14">
        <v>0.07920999999999999</v>
      </c>
      <c r="R10" s="4">
        <v>4307191</v>
      </c>
      <c r="S10" s="4">
        <v>14064216.90459</v>
      </c>
      <c r="T10" s="4">
        <v>10145746.63022</v>
      </c>
      <c r="U10" s="4">
        <v>3539152.95736</v>
      </c>
    </row>
    <row r="11" spans="1:21" ht="16.5" customHeight="1">
      <c r="A11" s="3" t="s">
        <v>6</v>
      </c>
      <c r="B11" s="4">
        <v>732923</v>
      </c>
      <c r="C11" s="4">
        <v>8036654.36728</v>
      </c>
      <c r="D11" s="4">
        <v>7261067.450450001</v>
      </c>
      <c r="E11" s="4">
        <v>701761.2354100001</v>
      </c>
      <c r="F11" s="4">
        <v>4324708</v>
      </c>
      <c r="G11" s="4">
        <v>7878835.71747</v>
      </c>
      <c r="H11" s="4">
        <v>4146017.3044200004</v>
      </c>
      <c r="I11" s="4">
        <v>3410196.24414</v>
      </c>
      <c r="J11" s="4">
        <v>600</v>
      </c>
      <c r="K11" s="4">
        <v>102344.971</v>
      </c>
      <c r="L11" s="4">
        <v>105553.65851000001</v>
      </c>
      <c r="M11" s="4">
        <v>1762.58049</v>
      </c>
      <c r="N11" s="4">
        <v>540</v>
      </c>
      <c r="O11" s="4">
        <v>1865.84622</v>
      </c>
      <c r="P11" s="4">
        <v>1865.84622</v>
      </c>
      <c r="Q11" s="15" t="s">
        <v>40</v>
      </c>
      <c r="R11" s="4">
        <v>5058771</v>
      </c>
      <c r="S11" s="4">
        <v>16019700.90197</v>
      </c>
      <c r="T11" s="4">
        <v>11514504.259600002</v>
      </c>
      <c r="U11" s="8">
        <v>4113720.06004</v>
      </c>
    </row>
    <row r="12" spans="1:21" s="7" customFormat="1" ht="16.5" customHeight="1">
      <c r="A12" s="5" t="s">
        <v>3</v>
      </c>
      <c r="B12" s="6">
        <f>SUM(B9:B11)</f>
        <v>2216801</v>
      </c>
      <c r="C12" s="6">
        <f aca="true" t="shared" si="1" ref="C12:U12">SUM(C9:C11)</f>
        <v>25237303.89703</v>
      </c>
      <c r="D12" s="6">
        <f t="shared" si="1"/>
        <v>22884035.22598</v>
      </c>
      <c r="E12" s="6">
        <f t="shared" si="1"/>
        <v>2124717.0660000006</v>
      </c>
      <c r="F12" s="6">
        <f t="shared" si="1"/>
        <v>13145175</v>
      </c>
      <c r="G12" s="6">
        <f t="shared" si="1"/>
        <v>24079955.880519997</v>
      </c>
      <c r="H12" s="6">
        <f t="shared" si="1"/>
        <v>12558396.732060002</v>
      </c>
      <c r="I12" s="6">
        <f t="shared" si="1"/>
        <v>10444854.883450001</v>
      </c>
      <c r="J12" s="6">
        <f t="shared" si="1"/>
        <v>1703</v>
      </c>
      <c r="K12" s="6">
        <f t="shared" si="1"/>
        <v>505298.78</v>
      </c>
      <c r="L12" s="6">
        <f t="shared" si="1"/>
        <v>518876.80765999993</v>
      </c>
      <c r="M12" s="6">
        <f t="shared" si="1"/>
        <v>6476.71434</v>
      </c>
      <c r="N12" s="6">
        <f t="shared" si="1"/>
        <v>2213</v>
      </c>
      <c r="O12" s="6">
        <f t="shared" si="1"/>
        <v>7501.32951</v>
      </c>
      <c r="P12" s="6">
        <f t="shared" si="1"/>
        <v>7501.33137</v>
      </c>
      <c r="Q12" s="17">
        <f t="shared" si="1"/>
        <v>0.07920999999999999</v>
      </c>
      <c r="R12" s="6">
        <f t="shared" si="1"/>
        <v>15365892</v>
      </c>
      <c r="S12" s="6">
        <f t="shared" si="1"/>
        <v>49830059.88706</v>
      </c>
      <c r="T12" s="6">
        <f t="shared" si="1"/>
        <v>35968810.09707001</v>
      </c>
      <c r="U12" s="6">
        <f t="shared" si="1"/>
        <v>12576048.743</v>
      </c>
    </row>
    <row r="13" spans="1:21" ht="16.5" customHeight="1">
      <c r="A13" s="3" t="s">
        <v>8</v>
      </c>
      <c r="B13" s="4">
        <v>928337</v>
      </c>
      <c r="C13" s="4">
        <v>9594796.87836</v>
      </c>
      <c r="D13" s="4">
        <v>8640238.55229</v>
      </c>
      <c r="E13" s="4">
        <v>850123.9924299998</v>
      </c>
      <c r="F13" s="4">
        <v>5187046</v>
      </c>
      <c r="G13" s="4">
        <v>10018034.22543</v>
      </c>
      <c r="H13" s="4">
        <v>5283607.317130001</v>
      </c>
      <c r="I13" s="4">
        <v>4285370.45655</v>
      </c>
      <c r="J13" s="4">
        <v>674</v>
      </c>
      <c r="K13" s="4">
        <v>277243.795</v>
      </c>
      <c r="L13" s="4">
        <v>276952.75575</v>
      </c>
      <c r="M13" s="4">
        <v>2695.52325</v>
      </c>
      <c r="N13" s="4">
        <v>497</v>
      </c>
      <c r="O13" s="4">
        <v>2052.38097</v>
      </c>
      <c r="P13" s="4">
        <v>2052.38097</v>
      </c>
      <c r="Q13" s="14">
        <v>0.05794</v>
      </c>
      <c r="R13" s="4">
        <v>6116554</v>
      </c>
      <c r="S13" s="4">
        <v>19892127.279760003</v>
      </c>
      <c r="T13" s="4">
        <v>14202851.006140001</v>
      </c>
      <c r="U13" s="4">
        <v>5138190.030169999</v>
      </c>
    </row>
    <row r="14" spans="1:21" ht="16.5" customHeight="1">
      <c r="A14" s="3" t="s">
        <v>9</v>
      </c>
      <c r="B14" s="4">
        <v>602247</v>
      </c>
      <c r="C14" s="4">
        <v>6757317.263850003</v>
      </c>
      <c r="D14" s="4">
        <v>6147867.579919999</v>
      </c>
      <c r="E14" s="4">
        <v>545973.81761</v>
      </c>
      <c r="F14" s="4">
        <v>3154394</v>
      </c>
      <c r="G14" s="4">
        <v>5908039.65003</v>
      </c>
      <c r="H14" s="4">
        <v>3150177.03919</v>
      </c>
      <c r="I14" s="4">
        <v>2484280.69042</v>
      </c>
      <c r="J14" s="4">
        <v>423</v>
      </c>
      <c r="K14" s="4">
        <v>135928.355</v>
      </c>
      <c r="L14" s="4">
        <v>182100.4665</v>
      </c>
      <c r="M14" s="4">
        <v>1650.5595</v>
      </c>
      <c r="N14" s="4">
        <v>259</v>
      </c>
      <c r="O14" s="4">
        <v>946.46815</v>
      </c>
      <c r="P14" s="4">
        <v>946.46815</v>
      </c>
      <c r="Q14" s="14">
        <v>3.337</v>
      </c>
      <c r="R14" s="4">
        <v>3757323</v>
      </c>
      <c r="S14" s="4">
        <v>12802231.737030001</v>
      </c>
      <c r="T14" s="4">
        <v>9481091.553759998</v>
      </c>
      <c r="U14" s="4">
        <v>3031908.4045300004</v>
      </c>
    </row>
    <row r="15" spans="1:21" ht="16.5" customHeight="1">
      <c r="A15" s="3" t="s">
        <v>10</v>
      </c>
      <c r="B15" s="4">
        <v>537444</v>
      </c>
      <c r="C15" s="4">
        <v>6630302.469620002</v>
      </c>
      <c r="D15" s="4">
        <v>5967139.309830002</v>
      </c>
      <c r="E15" s="4">
        <v>582470.4943000003</v>
      </c>
      <c r="F15" s="4">
        <v>3302491</v>
      </c>
      <c r="G15" s="4">
        <v>6311828.8705</v>
      </c>
      <c r="H15" s="4">
        <v>3275167.5261000004</v>
      </c>
      <c r="I15" s="4">
        <v>2697763.93896</v>
      </c>
      <c r="J15" s="4">
        <v>207</v>
      </c>
      <c r="K15" s="4">
        <v>35091.289</v>
      </c>
      <c r="L15" s="4">
        <v>37771.1865</v>
      </c>
      <c r="M15" s="4">
        <v>1045.9475</v>
      </c>
      <c r="N15" s="4">
        <v>206</v>
      </c>
      <c r="O15" s="4">
        <v>877.395</v>
      </c>
      <c r="P15" s="4">
        <v>877.395</v>
      </c>
      <c r="Q15" s="14">
        <v>0.6075</v>
      </c>
      <c r="R15" s="4">
        <v>3840348</v>
      </c>
      <c r="S15" s="4">
        <v>12978100.024120003</v>
      </c>
      <c r="T15" s="4">
        <v>9280955.417430002</v>
      </c>
      <c r="U15" s="4">
        <v>3281280.98826</v>
      </c>
    </row>
    <row r="16" spans="1:21" s="7" customFormat="1" ht="16.5" customHeight="1">
      <c r="A16" s="5" t="s">
        <v>7</v>
      </c>
      <c r="B16" s="6">
        <f>SUM(B13:B15)</f>
        <v>2068028</v>
      </c>
      <c r="C16" s="6">
        <f aca="true" t="shared" si="2" ref="C16:U16">SUM(C13:C15)</f>
        <v>22982416.611830004</v>
      </c>
      <c r="D16" s="6">
        <f t="shared" si="2"/>
        <v>20755245.44204</v>
      </c>
      <c r="E16" s="6">
        <f t="shared" si="2"/>
        <v>1978568.3043400003</v>
      </c>
      <c r="F16" s="6">
        <f t="shared" si="2"/>
        <v>11643931</v>
      </c>
      <c r="G16" s="6">
        <f t="shared" si="2"/>
        <v>22237902.74596</v>
      </c>
      <c r="H16" s="6">
        <f t="shared" si="2"/>
        <v>11708951.882420002</v>
      </c>
      <c r="I16" s="6">
        <f t="shared" si="2"/>
        <v>9467415.085930001</v>
      </c>
      <c r="J16" s="6">
        <f t="shared" si="2"/>
        <v>1304</v>
      </c>
      <c r="K16" s="6">
        <f t="shared" si="2"/>
        <v>448263.439</v>
      </c>
      <c r="L16" s="6">
        <f t="shared" si="2"/>
        <v>496824.40875</v>
      </c>
      <c r="M16" s="6">
        <f t="shared" si="2"/>
        <v>5392.030250000001</v>
      </c>
      <c r="N16" s="6">
        <f t="shared" si="2"/>
        <v>962</v>
      </c>
      <c r="O16" s="6">
        <f t="shared" si="2"/>
        <v>3876.2441200000003</v>
      </c>
      <c r="P16" s="6">
        <f t="shared" si="2"/>
        <v>3876.2441200000003</v>
      </c>
      <c r="Q16" s="17">
        <f t="shared" si="2"/>
        <v>4.00244</v>
      </c>
      <c r="R16" s="6">
        <f t="shared" si="2"/>
        <v>13714225</v>
      </c>
      <c r="S16" s="6">
        <f t="shared" si="2"/>
        <v>45672459.040910006</v>
      </c>
      <c r="T16" s="6">
        <f t="shared" si="2"/>
        <v>32964897.977330003</v>
      </c>
      <c r="U16" s="6">
        <f t="shared" si="2"/>
        <v>11451379.422959998</v>
      </c>
    </row>
    <row r="17" spans="1:21" ht="16.5" customHeight="1">
      <c r="A17" s="3" t="s">
        <v>12</v>
      </c>
      <c r="B17" s="4">
        <v>1156880</v>
      </c>
      <c r="C17" s="4">
        <v>11168498.93471</v>
      </c>
      <c r="D17" s="4">
        <v>10019931.286559995</v>
      </c>
      <c r="E17" s="4">
        <v>992961.3811500003</v>
      </c>
      <c r="F17" s="4">
        <v>5525666</v>
      </c>
      <c r="G17" s="4">
        <v>10320027.329020001</v>
      </c>
      <c r="H17" s="4">
        <v>5427557.080120001</v>
      </c>
      <c r="I17" s="4">
        <v>4229873.313360001</v>
      </c>
      <c r="J17" s="4">
        <v>647</v>
      </c>
      <c r="K17" s="4">
        <v>152987.607</v>
      </c>
      <c r="L17" s="4">
        <v>152772.423</v>
      </c>
      <c r="M17" s="4">
        <v>2367.557</v>
      </c>
      <c r="N17" s="4">
        <v>64014</v>
      </c>
      <c r="O17" s="4">
        <v>266700.1367699999</v>
      </c>
      <c r="P17" s="4">
        <v>266685.90167999995</v>
      </c>
      <c r="Q17" s="14">
        <v>58.217150000000004</v>
      </c>
      <c r="R17" s="4">
        <v>6747207</v>
      </c>
      <c r="S17" s="4">
        <v>21908214.0075</v>
      </c>
      <c r="T17" s="4">
        <v>15866946.691359997</v>
      </c>
      <c r="U17" s="4">
        <v>5225260.468660001</v>
      </c>
    </row>
    <row r="18" spans="1:21" ht="16.5" customHeight="1">
      <c r="A18" s="3" t="s">
        <v>13</v>
      </c>
      <c r="B18" s="4">
        <v>720913</v>
      </c>
      <c r="C18" s="4">
        <v>7405032.925860002</v>
      </c>
      <c r="D18" s="4">
        <v>6648337.56281</v>
      </c>
      <c r="E18" s="4">
        <v>672536.9120499996</v>
      </c>
      <c r="F18" s="4">
        <v>4123153</v>
      </c>
      <c r="G18" s="4">
        <v>7473342.779870001</v>
      </c>
      <c r="H18" s="4">
        <v>3908489.6577600013</v>
      </c>
      <c r="I18" s="4">
        <v>3216120.6408099984</v>
      </c>
      <c r="J18" s="4">
        <v>279</v>
      </c>
      <c r="K18" s="4">
        <v>300298.918</v>
      </c>
      <c r="L18" s="4">
        <v>304089.487</v>
      </c>
      <c r="M18" s="4">
        <v>1197.305</v>
      </c>
      <c r="N18" s="4">
        <v>1014</v>
      </c>
      <c r="O18" s="4">
        <v>3662.94256</v>
      </c>
      <c r="P18" s="4">
        <v>3662.9439300000004</v>
      </c>
      <c r="Q18" s="14">
        <v>0.28723000000000004</v>
      </c>
      <c r="R18" s="4">
        <v>4845359</v>
      </c>
      <c r="S18" s="4">
        <v>15182337.566290002</v>
      </c>
      <c r="T18" s="4">
        <v>10864579.651500002</v>
      </c>
      <c r="U18" s="4">
        <v>3889855.1450899984</v>
      </c>
    </row>
    <row r="19" spans="1:21" ht="16.5" customHeight="1">
      <c r="A19" s="3" t="s">
        <v>14</v>
      </c>
      <c r="B19" s="4">
        <v>601644</v>
      </c>
      <c r="C19" s="4">
        <v>5855048.475709998</v>
      </c>
      <c r="D19" s="4">
        <v>5183869.815659999</v>
      </c>
      <c r="E19" s="4">
        <v>571476.30846</v>
      </c>
      <c r="F19" s="4">
        <v>3197528</v>
      </c>
      <c r="G19" s="4">
        <v>6035088.792110001</v>
      </c>
      <c r="H19" s="4">
        <v>3167237.7591900006</v>
      </c>
      <c r="I19" s="4">
        <v>2441691.31313</v>
      </c>
      <c r="J19" s="4">
        <v>293</v>
      </c>
      <c r="K19" s="4">
        <v>137178.723</v>
      </c>
      <c r="L19" s="4">
        <v>139630.815</v>
      </c>
      <c r="M19" s="4">
        <v>926.875</v>
      </c>
      <c r="N19" s="4">
        <v>2229</v>
      </c>
      <c r="O19" s="4">
        <v>13340.8186</v>
      </c>
      <c r="P19" s="4">
        <v>13340.8186</v>
      </c>
      <c r="Q19" s="15" t="s">
        <v>40</v>
      </c>
      <c r="R19" s="4">
        <v>3801694</v>
      </c>
      <c r="S19" s="4">
        <v>12040656.80942</v>
      </c>
      <c r="T19" s="4">
        <v>8504079.20845</v>
      </c>
      <c r="U19" s="4">
        <v>3014094.49659</v>
      </c>
    </row>
    <row r="20" spans="1:21" s="7" customFormat="1" ht="16.5" customHeight="1">
      <c r="A20" s="5" t="s">
        <v>11</v>
      </c>
      <c r="B20" s="6">
        <f>SUM(B17:B19)</f>
        <v>2479437</v>
      </c>
      <c r="C20" s="6">
        <f aca="true" t="shared" si="3" ref="C20:U20">SUM(C17:C19)</f>
        <v>24428580.33628</v>
      </c>
      <c r="D20" s="6">
        <f t="shared" si="3"/>
        <v>21852138.665029995</v>
      </c>
      <c r="E20" s="6">
        <f t="shared" si="3"/>
        <v>2236974.6016599997</v>
      </c>
      <c r="F20" s="6">
        <f t="shared" si="3"/>
        <v>12846347</v>
      </c>
      <c r="G20" s="6">
        <f t="shared" si="3"/>
        <v>23828458.901</v>
      </c>
      <c r="H20" s="6">
        <f t="shared" si="3"/>
        <v>12503284.497070003</v>
      </c>
      <c r="I20" s="6">
        <f t="shared" si="3"/>
        <v>9887685.2673</v>
      </c>
      <c r="J20" s="6">
        <f t="shared" si="3"/>
        <v>1219</v>
      </c>
      <c r="K20" s="6">
        <f t="shared" si="3"/>
        <v>590465.248</v>
      </c>
      <c r="L20" s="6">
        <f t="shared" si="3"/>
        <v>596492.7250000001</v>
      </c>
      <c r="M20" s="6">
        <f t="shared" si="3"/>
        <v>4491.737</v>
      </c>
      <c r="N20" s="6">
        <f t="shared" si="3"/>
        <v>67257</v>
      </c>
      <c r="O20" s="6">
        <f t="shared" si="3"/>
        <v>283703.8979299999</v>
      </c>
      <c r="P20" s="6">
        <f t="shared" si="3"/>
        <v>283689.66420999996</v>
      </c>
      <c r="Q20" s="17">
        <f t="shared" si="3"/>
        <v>58.504380000000005</v>
      </c>
      <c r="R20" s="6">
        <f t="shared" si="3"/>
        <v>15394260</v>
      </c>
      <c r="S20" s="6">
        <f t="shared" si="3"/>
        <v>49131208.38321</v>
      </c>
      <c r="T20" s="6">
        <f t="shared" si="3"/>
        <v>35235605.55131</v>
      </c>
      <c r="U20" s="6">
        <f t="shared" si="3"/>
        <v>12129210.11034</v>
      </c>
    </row>
    <row r="21" spans="1:21" ht="16.5" customHeight="1">
      <c r="A21" s="3" t="s">
        <v>16</v>
      </c>
      <c r="B21" s="4">
        <v>1445397</v>
      </c>
      <c r="C21" s="4">
        <v>14682497.884229995</v>
      </c>
      <c r="D21" s="4">
        <v>13236940.127940007</v>
      </c>
      <c r="E21" s="4">
        <v>1226102.5349100004</v>
      </c>
      <c r="F21" s="4">
        <v>8356604</v>
      </c>
      <c r="G21" s="4">
        <v>13654346.120299999</v>
      </c>
      <c r="H21" s="4">
        <v>6930462.131220001</v>
      </c>
      <c r="I21" s="4">
        <v>5540063.77084</v>
      </c>
      <c r="J21" s="4">
        <v>745</v>
      </c>
      <c r="K21" s="4">
        <v>233380.891</v>
      </c>
      <c r="L21" s="4">
        <v>375961.657</v>
      </c>
      <c r="M21" s="4">
        <v>3532.684</v>
      </c>
      <c r="N21" s="4">
        <v>795</v>
      </c>
      <c r="O21" s="4">
        <v>2677.27639</v>
      </c>
      <c r="P21" s="4">
        <v>2677.27639</v>
      </c>
      <c r="Q21" s="15" t="s">
        <v>40</v>
      </c>
      <c r="R21" s="4">
        <v>9803541</v>
      </c>
      <c r="S21" s="4">
        <v>28572902.171919994</v>
      </c>
      <c r="T21" s="4">
        <v>20546041.192550007</v>
      </c>
      <c r="U21" s="4">
        <v>6769698.98975</v>
      </c>
    </row>
    <row r="22" spans="1:21" ht="16.5" customHeight="1">
      <c r="A22" s="3" t="s">
        <v>17</v>
      </c>
      <c r="B22" s="4">
        <v>690442</v>
      </c>
      <c r="C22" s="4">
        <v>7435574.000389997</v>
      </c>
      <c r="D22" s="4">
        <v>6707002.314809998</v>
      </c>
      <c r="E22" s="4">
        <v>637220.1383900001</v>
      </c>
      <c r="F22" s="4">
        <v>3966785</v>
      </c>
      <c r="G22" s="4">
        <v>7014910.755469997</v>
      </c>
      <c r="H22" s="4">
        <v>3574298.2282000002</v>
      </c>
      <c r="I22" s="4">
        <v>2961262.02577</v>
      </c>
      <c r="J22" s="4">
        <v>417</v>
      </c>
      <c r="K22" s="4">
        <v>256700.589</v>
      </c>
      <c r="L22" s="4">
        <v>270296.99503999995</v>
      </c>
      <c r="M22" s="4">
        <v>1695.89596</v>
      </c>
      <c r="N22" s="4">
        <v>275</v>
      </c>
      <c r="O22" s="4">
        <v>707.7514</v>
      </c>
      <c r="P22" s="4">
        <v>707.7514</v>
      </c>
      <c r="Q22" s="15" t="s">
        <v>40</v>
      </c>
      <c r="R22" s="4">
        <v>4657919</v>
      </c>
      <c r="S22" s="4">
        <v>14707893.096259993</v>
      </c>
      <c r="T22" s="4">
        <v>10552305.28945</v>
      </c>
      <c r="U22" s="8">
        <v>3600178.06012</v>
      </c>
    </row>
    <row r="23" spans="1:21" ht="16.5" customHeight="1">
      <c r="A23" s="3" t="s">
        <v>18</v>
      </c>
      <c r="B23" s="4">
        <v>394832</v>
      </c>
      <c r="C23" s="4">
        <v>4068379.33979</v>
      </c>
      <c r="D23" s="4">
        <v>3686094.441549999</v>
      </c>
      <c r="E23" s="4">
        <v>321514.37609000003</v>
      </c>
      <c r="F23" s="4">
        <v>2340776</v>
      </c>
      <c r="G23" s="4">
        <v>3938195.65905</v>
      </c>
      <c r="H23" s="4">
        <v>1994956.10145</v>
      </c>
      <c r="I23" s="4">
        <v>1593823.2127600003</v>
      </c>
      <c r="J23" s="4">
        <v>278</v>
      </c>
      <c r="K23" s="4">
        <v>41975.165</v>
      </c>
      <c r="L23" s="4">
        <v>49642.183</v>
      </c>
      <c r="M23" s="4">
        <v>1115.934</v>
      </c>
      <c r="N23" s="4">
        <v>439</v>
      </c>
      <c r="O23" s="4">
        <v>1042.96488</v>
      </c>
      <c r="P23" s="4">
        <v>1042.96488</v>
      </c>
      <c r="Q23" s="15" t="s">
        <v>40</v>
      </c>
      <c r="R23" s="4">
        <v>2736325</v>
      </c>
      <c r="S23" s="4">
        <v>8049593.12872</v>
      </c>
      <c r="T23" s="4">
        <v>5731735.690879999</v>
      </c>
      <c r="U23" s="4">
        <v>1916453.5228500003</v>
      </c>
    </row>
    <row r="24" spans="1:21" s="7" customFormat="1" ht="16.5" customHeight="1">
      <c r="A24" s="5" t="s">
        <v>15</v>
      </c>
      <c r="B24" s="6">
        <f>SUM(B21:B23)</f>
        <v>2530671</v>
      </c>
      <c r="C24" s="6">
        <f aca="true" t="shared" si="4" ref="C24:U24">SUM(C21:C23)</f>
        <v>26186451.224409994</v>
      </c>
      <c r="D24" s="6">
        <f t="shared" si="4"/>
        <v>23630036.8843</v>
      </c>
      <c r="E24" s="6">
        <f t="shared" si="4"/>
        <v>2184837.0493900003</v>
      </c>
      <c r="F24" s="6">
        <f t="shared" si="4"/>
        <v>14664165</v>
      </c>
      <c r="G24" s="6">
        <f t="shared" si="4"/>
        <v>24607452.534819994</v>
      </c>
      <c r="H24" s="6">
        <f t="shared" si="4"/>
        <v>12499716.460870001</v>
      </c>
      <c r="I24" s="6">
        <f t="shared" si="4"/>
        <v>10095149.009370001</v>
      </c>
      <c r="J24" s="6">
        <f t="shared" si="4"/>
        <v>1440</v>
      </c>
      <c r="K24" s="6">
        <f t="shared" si="4"/>
        <v>532056.645</v>
      </c>
      <c r="L24" s="6">
        <f t="shared" si="4"/>
        <v>695900.8350399999</v>
      </c>
      <c r="M24" s="6">
        <f t="shared" si="4"/>
        <v>6344.51396</v>
      </c>
      <c r="N24" s="6">
        <f t="shared" si="4"/>
        <v>1509</v>
      </c>
      <c r="O24" s="6">
        <f t="shared" si="4"/>
        <v>4427.99267</v>
      </c>
      <c r="P24" s="6">
        <f t="shared" si="4"/>
        <v>4427.99267</v>
      </c>
      <c r="Q24" s="16" t="s">
        <v>40</v>
      </c>
      <c r="R24" s="6">
        <f t="shared" si="4"/>
        <v>17197785</v>
      </c>
      <c r="S24" s="6">
        <f t="shared" si="4"/>
        <v>51330388.39689998</v>
      </c>
      <c r="T24" s="6">
        <f t="shared" si="4"/>
        <v>36830082.17288001</v>
      </c>
      <c r="U24" s="6">
        <f t="shared" si="4"/>
        <v>12286330.572719999</v>
      </c>
    </row>
    <row r="25" spans="1:21" ht="16.5" customHeight="1">
      <c r="A25" s="3" t="s">
        <v>20</v>
      </c>
      <c r="B25" s="4">
        <v>1174516</v>
      </c>
      <c r="C25" s="4">
        <v>12182246.376160003</v>
      </c>
      <c r="D25" s="4">
        <v>10938609.690329999</v>
      </c>
      <c r="E25" s="4">
        <v>1062920.0107200008</v>
      </c>
      <c r="F25" s="4">
        <v>6301469</v>
      </c>
      <c r="G25" s="4">
        <v>10885298.7283</v>
      </c>
      <c r="H25" s="4">
        <v>5581480.315320002</v>
      </c>
      <c r="I25" s="4">
        <v>4377764.5749699995</v>
      </c>
      <c r="J25" s="4">
        <v>682</v>
      </c>
      <c r="K25" s="4">
        <v>152479.612</v>
      </c>
      <c r="L25" s="4">
        <v>173631.509</v>
      </c>
      <c r="M25" s="4">
        <v>2974.996</v>
      </c>
      <c r="N25" s="4">
        <v>664</v>
      </c>
      <c r="O25" s="4">
        <v>2430.11708</v>
      </c>
      <c r="P25" s="4">
        <v>2430.11744</v>
      </c>
      <c r="Q25" s="15" t="s">
        <v>40</v>
      </c>
      <c r="R25" s="4">
        <v>7477331</v>
      </c>
      <c r="S25" s="4">
        <v>23222454.833540004</v>
      </c>
      <c r="T25" s="4">
        <v>16696151.63209</v>
      </c>
      <c r="U25" s="4">
        <v>5443659.58169</v>
      </c>
    </row>
    <row r="26" spans="1:21" ht="16.5" customHeight="1">
      <c r="A26" s="3" t="s">
        <v>21</v>
      </c>
      <c r="B26" s="4">
        <v>838235</v>
      </c>
      <c r="C26" s="4">
        <v>9233500.666399999</v>
      </c>
      <c r="D26" s="4">
        <v>8404674.797079997</v>
      </c>
      <c r="E26" s="4">
        <v>693222.5042300002</v>
      </c>
      <c r="F26" s="4">
        <v>4899890</v>
      </c>
      <c r="G26" s="4">
        <v>8566962.70413</v>
      </c>
      <c r="H26" s="4">
        <v>4376654.872730002</v>
      </c>
      <c r="I26" s="4">
        <v>3450797.2835200005</v>
      </c>
      <c r="J26" s="4">
        <v>558</v>
      </c>
      <c r="K26" s="4">
        <v>264631.448</v>
      </c>
      <c r="L26" s="4">
        <v>273514.8826</v>
      </c>
      <c r="M26" s="4">
        <v>2017.4404</v>
      </c>
      <c r="N26" s="4">
        <v>509</v>
      </c>
      <c r="O26" s="4">
        <v>3212.5616400000004</v>
      </c>
      <c r="P26" s="4">
        <v>3212.56225</v>
      </c>
      <c r="Q26" s="15" t="s">
        <v>40</v>
      </c>
      <c r="R26" s="4">
        <v>5739192</v>
      </c>
      <c r="S26" s="4">
        <v>18068307.38017</v>
      </c>
      <c r="T26" s="4">
        <v>13058057.114659999</v>
      </c>
      <c r="U26" s="4">
        <v>4146037.228150001</v>
      </c>
    </row>
    <row r="27" spans="1:21" ht="16.5" customHeight="1">
      <c r="A27" s="3" t="s">
        <v>22</v>
      </c>
      <c r="B27" s="4">
        <v>1022783</v>
      </c>
      <c r="C27" s="4">
        <v>10029835.74641</v>
      </c>
      <c r="D27" s="4">
        <v>8988125.738020003</v>
      </c>
      <c r="E27" s="4">
        <v>863695.7606100001</v>
      </c>
      <c r="F27" s="4">
        <v>6268437</v>
      </c>
      <c r="G27" s="4">
        <v>10832351.96766</v>
      </c>
      <c r="H27" s="4">
        <v>5335641.292060001</v>
      </c>
      <c r="I27" s="4">
        <v>4391112.368650001</v>
      </c>
      <c r="J27" s="4">
        <v>545</v>
      </c>
      <c r="K27" s="4">
        <v>293724.514</v>
      </c>
      <c r="L27" s="4">
        <v>300652.004</v>
      </c>
      <c r="M27" s="4">
        <v>1934.183</v>
      </c>
      <c r="N27" s="4">
        <v>445</v>
      </c>
      <c r="O27" s="4">
        <v>1314.4667</v>
      </c>
      <c r="P27" s="4">
        <v>1314.46671</v>
      </c>
      <c r="Q27" s="15" t="s">
        <v>40</v>
      </c>
      <c r="R27" s="4">
        <v>7292210</v>
      </c>
      <c r="S27" s="4">
        <v>21157226.69477</v>
      </c>
      <c r="T27" s="4">
        <v>14625733.500790002</v>
      </c>
      <c r="U27" s="4">
        <v>5256742.31226</v>
      </c>
    </row>
    <row r="28" spans="1:21" s="7" customFormat="1" ht="16.5" customHeight="1">
      <c r="A28" s="5" t="s">
        <v>19</v>
      </c>
      <c r="B28" s="6">
        <f>SUM(B25:B27)</f>
        <v>3035534</v>
      </c>
      <c r="C28" s="6">
        <f aca="true" t="shared" si="5" ref="C28:U28">SUM(C25:C27)</f>
        <v>31445582.78897</v>
      </c>
      <c r="D28" s="6">
        <f t="shared" si="5"/>
        <v>28331410.225429997</v>
      </c>
      <c r="E28" s="6">
        <f t="shared" si="5"/>
        <v>2619838.2755600014</v>
      </c>
      <c r="F28" s="6">
        <f t="shared" si="5"/>
        <v>17469796</v>
      </c>
      <c r="G28" s="6">
        <f t="shared" si="5"/>
        <v>30284613.40009</v>
      </c>
      <c r="H28" s="6">
        <f t="shared" si="5"/>
        <v>15293776.480110005</v>
      </c>
      <c r="I28" s="6">
        <f t="shared" si="5"/>
        <v>12219674.22714</v>
      </c>
      <c r="J28" s="6">
        <f t="shared" si="5"/>
        <v>1785</v>
      </c>
      <c r="K28" s="6">
        <f t="shared" si="5"/>
        <v>710835.574</v>
      </c>
      <c r="L28" s="6">
        <f t="shared" si="5"/>
        <v>747798.3955999999</v>
      </c>
      <c r="M28" s="6">
        <f t="shared" si="5"/>
        <v>6926.6194000000005</v>
      </c>
      <c r="N28" s="6">
        <f t="shared" si="5"/>
        <v>1618</v>
      </c>
      <c r="O28" s="6">
        <f t="shared" si="5"/>
        <v>6957.14542</v>
      </c>
      <c r="P28" s="6">
        <f t="shared" si="5"/>
        <v>6957.1464</v>
      </c>
      <c r="Q28" s="16" t="s">
        <v>40</v>
      </c>
      <c r="R28" s="6">
        <f t="shared" si="5"/>
        <v>20508733</v>
      </c>
      <c r="S28" s="6">
        <f t="shared" si="5"/>
        <v>62447988.90848</v>
      </c>
      <c r="T28" s="6">
        <f t="shared" si="5"/>
        <v>44379942.24754</v>
      </c>
      <c r="U28" s="6">
        <f t="shared" si="5"/>
        <v>14846439.122100001</v>
      </c>
    </row>
    <row r="29" spans="1:21" ht="16.5" customHeight="1">
      <c r="A29" s="3" t="s">
        <v>24</v>
      </c>
      <c r="B29" s="4">
        <v>1253653</v>
      </c>
      <c r="C29" s="4">
        <v>12314946.2061</v>
      </c>
      <c r="D29" s="4">
        <v>11071878.177510003</v>
      </c>
      <c r="E29" s="4">
        <v>1075371.8156600003</v>
      </c>
      <c r="F29" s="4">
        <v>6847686</v>
      </c>
      <c r="G29" s="4">
        <v>12663438.01074</v>
      </c>
      <c r="H29" s="4">
        <v>6491197.770620002</v>
      </c>
      <c r="I29" s="4">
        <v>5386004.076719997</v>
      </c>
      <c r="J29" s="4">
        <v>847</v>
      </c>
      <c r="K29" s="4">
        <v>166828.418</v>
      </c>
      <c r="L29" s="4">
        <v>170680.7084</v>
      </c>
      <c r="M29" s="4">
        <v>2950.2636</v>
      </c>
      <c r="N29" s="4">
        <v>1131</v>
      </c>
      <c r="O29" s="4">
        <v>4001.10978</v>
      </c>
      <c r="P29" s="4">
        <v>4001.10978</v>
      </c>
      <c r="Q29" s="14">
        <v>1.2</v>
      </c>
      <c r="R29" s="4">
        <v>8103317</v>
      </c>
      <c r="S29" s="4">
        <v>25149213.744620003</v>
      </c>
      <c r="T29" s="4">
        <v>17737757.766310006</v>
      </c>
      <c r="U29" s="4">
        <v>6464327.355979998</v>
      </c>
    </row>
    <row r="30" spans="1:21" ht="16.5" customHeight="1">
      <c r="A30" s="3" t="s">
        <v>25</v>
      </c>
      <c r="B30" s="4">
        <v>909116</v>
      </c>
      <c r="C30" s="4">
        <v>9296832.751339996</v>
      </c>
      <c r="D30" s="4">
        <v>8445861.314669997</v>
      </c>
      <c r="E30" s="4">
        <v>729565.5656400003</v>
      </c>
      <c r="F30" s="4">
        <v>4747674</v>
      </c>
      <c r="G30" s="4">
        <v>8583173.531970004</v>
      </c>
      <c r="H30" s="4">
        <v>4449565.142790002</v>
      </c>
      <c r="I30" s="4">
        <v>3567344.2157400013</v>
      </c>
      <c r="J30" s="4">
        <v>717</v>
      </c>
      <c r="K30" s="4">
        <v>162338.461</v>
      </c>
      <c r="L30" s="4">
        <v>180649.90290000002</v>
      </c>
      <c r="M30" s="4">
        <v>2394.6811000000002</v>
      </c>
      <c r="N30" s="4">
        <v>745</v>
      </c>
      <c r="O30" s="4">
        <v>5137.18533</v>
      </c>
      <c r="P30" s="4">
        <v>5137.18529</v>
      </c>
      <c r="Q30" s="15" t="s">
        <v>40</v>
      </c>
      <c r="R30" s="4">
        <v>5658252</v>
      </c>
      <c r="S30" s="4">
        <v>18047481.929640003</v>
      </c>
      <c r="T30" s="4">
        <v>13081213.54565</v>
      </c>
      <c r="U30" s="8">
        <v>4299304.462480001</v>
      </c>
    </row>
    <row r="31" spans="1:21" ht="16.5" customHeight="1">
      <c r="A31" s="3" t="s">
        <v>26</v>
      </c>
      <c r="B31" s="4">
        <v>980780</v>
      </c>
      <c r="C31" s="4">
        <v>10576171.519709999</v>
      </c>
      <c r="D31" s="4">
        <v>9553533.42395</v>
      </c>
      <c r="E31" s="4">
        <v>886705.6191699996</v>
      </c>
      <c r="F31" s="4">
        <v>5559160</v>
      </c>
      <c r="G31" s="4">
        <v>10528422.222980002</v>
      </c>
      <c r="H31" s="4">
        <v>5378062.3646599995</v>
      </c>
      <c r="I31" s="4">
        <v>4434017.295899998</v>
      </c>
      <c r="J31" s="4">
        <v>676</v>
      </c>
      <c r="K31" s="4">
        <v>161415.197</v>
      </c>
      <c r="L31" s="4">
        <v>160246.277</v>
      </c>
      <c r="M31" s="4">
        <v>2501.317</v>
      </c>
      <c r="N31" s="4">
        <v>445</v>
      </c>
      <c r="O31" s="4">
        <v>1411.1391</v>
      </c>
      <c r="P31" s="4">
        <v>1411.1391</v>
      </c>
      <c r="Q31" s="15" t="s">
        <v>40</v>
      </c>
      <c r="R31" s="4">
        <v>6541061</v>
      </c>
      <c r="S31" s="4">
        <v>21267420.07879</v>
      </c>
      <c r="T31" s="4">
        <v>15093253.20471</v>
      </c>
      <c r="U31" s="4">
        <v>5323224.232069998</v>
      </c>
    </row>
    <row r="32" spans="1:21" s="7" customFormat="1" ht="16.5" customHeight="1">
      <c r="A32" s="5" t="s">
        <v>23</v>
      </c>
      <c r="B32" s="6">
        <f>SUM(B29:B31)</f>
        <v>3143549</v>
      </c>
      <c r="C32" s="6">
        <f aca="true" t="shared" si="6" ref="C32:U32">SUM(C29:C31)</f>
        <v>32187950.477149993</v>
      </c>
      <c r="D32" s="6">
        <f t="shared" si="6"/>
        <v>29071272.91613</v>
      </c>
      <c r="E32" s="6">
        <f t="shared" si="6"/>
        <v>2691643.0004700003</v>
      </c>
      <c r="F32" s="6">
        <f t="shared" si="6"/>
        <v>17154520</v>
      </c>
      <c r="G32" s="6">
        <f t="shared" si="6"/>
        <v>31775033.765690006</v>
      </c>
      <c r="H32" s="6">
        <f t="shared" si="6"/>
        <v>16318825.278070003</v>
      </c>
      <c r="I32" s="6">
        <f t="shared" si="6"/>
        <v>13387365.588359997</v>
      </c>
      <c r="J32" s="6">
        <f t="shared" si="6"/>
        <v>2240</v>
      </c>
      <c r="K32" s="6">
        <f t="shared" si="6"/>
        <v>490582.076</v>
      </c>
      <c r="L32" s="6">
        <f t="shared" si="6"/>
        <v>511576.8883</v>
      </c>
      <c r="M32" s="6">
        <f t="shared" si="6"/>
        <v>7846.2617</v>
      </c>
      <c r="N32" s="6">
        <f t="shared" si="6"/>
        <v>2321</v>
      </c>
      <c r="O32" s="6">
        <f t="shared" si="6"/>
        <v>10549.43421</v>
      </c>
      <c r="P32" s="6">
        <f t="shared" si="6"/>
        <v>10549.43417</v>
      </c>
      <c r="Q32" s="17">
        <f t="shared" si="6"/>
        <v>1.2</v>
      </c>
      <c r="R32" s="6">
        <f t="shared" si="6"/>
        <v>20302630</v>
      </c>
      <c r="S32" s="6">
        <f t="shared" si="6"/>
        <v>64464115.75305001</v>
      </c>
      <c r="T32" s="6">
        <f t="shared" si="6"/>
        <v>45912224.51667</v>
      </c>
      <c r="U32" s="6">
        <f t="shared" si="6"/>
        <v>16086856.050529998</v>
      </c>
    </row>
    <row r="33" spans="1:21" ht="16.5" customHeight="1">
      <c r="A33" s="3" t="s">
        <v>27</v>
      </c>
      <c r="B33" s="4">
        <v>114883</v>
      </c>
      <c r="C33" s="4">
        <v>1164637.5655800002</v>
      </c>
      <c r="D33" s="4">
        <v>1055031.3671399998</v>
      </c>
      <c r="E33" s="4">
        <v>95236.65185000001</v>
      </c>
      <c r="F33" s="4">
        <v>1075993</v>
      </c>
      <c r="G33" s="4">
        <v>1536339.74031</v>
      </c>
      <c r="H33" s="4">
        <v>746428.83545</v>
      </c>
      <c r="I33" s="4">
        <v>719457.35479</v>
      </c>
      <c r="J33" s="4">
        <v>28</v>
      </c>
      <c r="K33" s="4">
        <v>7749.266</v>
      </c>
      <c r="L33" s="4">
        <v>7689.63</v>
      </c>
      <c r="M33" s="4">
        <v>92.016</v>
      </c>
      <c r="N33" s="4">
        <v>253</v>
      </c>
      <c r="O33" s="4">
        <v>969.0384399999999</v>
      </c>
      <c r="P33" s="4">
        <v>969.0384399999999</v>
      </c>
      <c r="Q33" s="15" t="s">
        <v>40</v>
      </c>
      <c r="R33" s="4">
        <v>1191157</v>
      </c>
      <c r="S33" s="4">
        <v>2709695.6103300005</v>
      </c>
      <c r="T33" s="4">
        <v>1810118.87103</v>
      </c>
      <c r="U33" s="8">
        <v>814786.02264</v>
      </c>
    </row>
    <row r="34" spans="1:21" s="7" customFormat="1" ht="16.5" customHeight="1" thickBot="1">
      <c r="A34" s="12" t="s">
        <v>29</v>
      </c>
      <c r="B34" s="13">
        <f>B8+B12+B16+B20+B24+B28+B32+B33</f>
        <v>21820292</v>
      </c>
      <c r="C34" s="13">
        <f aca="true" t="shared" si="7" ref="C34:U34">C8+C12+C16+C20+C24+C28+C32+C33</f>
        <v>235158601.65657</v>
      </c>
      <c r="D34" s="13">
        <f t="shared" si="7"/>
        <v>212045766.44501</v>
      </c>
      <c r="E34" s="13">
        <f t="shared" si="7"/>
        <v>20225039.093600005</v>
      </c>
      <c r="F34" s="13">
        <f t="shared" si="7"/>
        <v>123384101</v>
      </c>
      <c r="G34" s="13">
        <f t="shared" si="7"/>
        <v>227606760.63032</v>
      </c>
      <c r="H34" s="13">
        <f t="shared" si="7"/>
        <v>117269623.42672</v>
      </c>
      <c r="I34" s="13">
        <f t="shared" si="7"/>
        <v>95547087.7587</v>
      </c>
      <c r="J34" s="13">
        <f t="shared" si="7"/>
        <v>14690</v>
      </c>
      <c r="K34" s="13">
        <f t="shared" si="7"/>
        <v>4727074.923</v>
      </c>
      <c r="L34" s="13">
        <f t="shared" si="7"/>
        <v>5054838.55595</v>
      </c>
      <c r="M34" s="13">
        <f t="shared" si="7"/>
        <v>62199.60205000001</v>
      </c>
      <c r="N34" s="13">
        <f t="shared" si="7"/>
        <v>80024</v>
      </c>
      <c r="O34" s="13">
        <f t="shared" si="7"/>
        <v>334763.4441999999</v>
      </c>
      <c r="P34" s="13">
        <f t="shared" si="7"/>
        <v>334749.21462</v>
      </c>
      <c r="Q34" s="18">
        <f>Q8+Q12+Q16+Q20+Q32</f>
        <v>64.62103</v>
      </c>
      <c r="R34" s="13">
        <f t="shared" si="7"/>
        <v>145299107</v>
      </c>
      <c r="S34" s="13">
        <f t="shared" si="7"/>
        <v>467827200.65409</v>
      </c>
      <c r="T34" s="13">
        <f t="shared" si="7"/>
        <v>334704977.64229995</v>
      </c>
      <c r="U34" s="13">
        <f t="shared" si="7"/>
        <v>115834391.07538</v>
      </c>
    </row>
    <row r="36" ht="14.25">
      <c r="A36" s="9" t="s">
        <v>42</v>
      </c>
    </row>
  </sheetData>
  <mergeCells count="6">
    <mergeCell ref="R4:U4"/>
    <mergeCell ref="N4:Q4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Minta2</dc:creator>
  <cp:keywords/>
  <dc:description/>
  <cp:lastModifiedBy>OEP</cp:lastModifiedBy>
  <cp:lastPrinted>2010-06-03T07:53:13Z</cp:lastPrinted>
  <dcterms:created xsi:type="dcterms:W3CDTF">2008-10-18T10:45:33Z</dcterms:created>
  <dcterms:modified xsi:type="dcterms:W3CDTF">2010-08-16T08:23:21Z</dcterms:modified>
  <cp:category/>
  <cp:version/>
  <cp:contentType/>
  <cp:contentStatus/>
</cp:coreProperties>
</file>